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na-maria.busoniu\Desktop\pachet ghid-uri covid\ghid call center\"/>
    </mc:Choice>
  </mc:AlternateContent>
  <bookViews>
    <workbookView xWindow="0" yWindow="0" windowWidth="20490" windowHeight="7755"/>
  </bookViews>
  <sheets>
    <sheet name="Foaie1" sheetId="1" r:id="rId1"/>
  </sheets>
  <definedNames>
    <definedName name="_xlnm.Print_Area" localSheetId="0">Foaie1!$A$1:$E$86</definedName>
  </definedNames>
  <calcPr calcId="152511"/>
</workbook>
</file>

<file path=xl/calcChain.xml><?xml version="1.0" encoding="utf-8"?>
<calcChain xmlns="http://schemas.openxmlformats.org/spreadsheetml/2006/main">
  <c r="D69" i="1" l="1"/>
  <c r="D63" i="1" l="1"/>
  <c r="D59" i="1"/>
  <c r="D4" i="1" l="1"/>
  <c r="D78" i="1" l="1"/>
  <c r="D50" i="1"/>
  <c r="D40" i="1"/>
  <c r="D17" i="1"/>
  <c r="D7" i="1"/>
  <c r="D56" i="1" l="1"/>
  <c r="D54" i="1"/>
  <c r="D30" i="1"/>
  <c r="D46" i="1"/>
  <c r="D3" i="1"/>
  <c r="D74" i="1"/>
  <c r="D53" i="1" l="1"/>
  <c r="D29" i="1"/>
</calcChain>
</file>

<file path=xl/sharedStrings.xml><?xml version="1.0" encoding="utf-8"?>
<sst xmlns="http://schemas.openxmlformats.org/spreadsheetml/2006/main" count="133" uniqueCount="114">
  <si>
    <t>1.1.</t>
  </si>
  <si>
    <t>1.2.</t>
  </si>
  <si>
    <t>2.</t>
  </si>
  <si>
    <t>2.1.</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</si>
  <si>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</si>
  <si>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</si>
  <si>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</si>
  <si>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</si>
  <si>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</si>
  <si>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</si>
  <si>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</si>
  <si>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 xml:space="preserve">2.2. </t>
  </si>
  <si>
    <t>Proiectul prezintă valoare adăugată</t>
  </si>
  <si>
    <t>3.3.</t>
  </si>
  <si>
    <t>Termenele de realizare țin cont de durata de obținere a rezultatelor şi de resursele puse la dispoziție prin proiect</t>
  </si>
  <si>
    <t xml:space="preserve">Planificarea activităților se face în funcție de natura acestora, succesiunea lor este logică
</t>
  </si>
  <si>
    <t xml:space="preserve">Proiectul contribuie la îndeplinirea obiectivelor din documentele strategice relevante pentru proiect </t>
  </si>
  <si>
    <t>Modalitate de acordare punctaj pe subcriterii</t>
  </si>
  <si>
    <t>punctajele sunt cumulative</t>
  </si>
  <si>
    <t>punctajele sunt disjunctive</t>
  </si>
  <si>
    <t>Proiectul prevede măsuri adecvate de monitorizare în raport cu complexitatea acestuia, pentru a asigura atingerea rezultatelor vizate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</si>
  <si>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</si>
  <si>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</si>
  <si>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</si>
  <si>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Punctajul final reprezintă suma punctajelor obținute la toate cele 4 criterii.</t>
  </si>
  <si>
    <t>EFICACITATE – măsura în care rezultatele proiectului contribuie la atingerea obiectivelor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</si>
  <si>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</si>
  <si>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</si>
  <si>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</si>
  <si>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Punctaj MAXIM</t>
  </si>
  <si>
    <t>Proiectul contribuie prin activitățile propuse la promovarea temelor secundare din POCU 2014-2020, conform specificațiilor din Ghidului Solicitantului - condiții specifice</t>
  </si>
  <si>
    <t>Există corelare între activități, realizările imediate (natură şi ținte) şi grupul țintă (natură şi dimensiune)</t>
  </si>
  <si>
    <t>1. RELEVANȚĂ – măsura în care proiectul contribuie la realizarea obiectivelor din documentele strategice relevante şi la soluționarea nevoilor specifice ale grupului țintă (maxim 30 puncte; minim 21 puncte)</t>
  </si>
  <si>
    <t>Grupul țintă este definit clar și cuantificat, în relaţie cu analiza de nevoi şi resursele din cadrul proiectului</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</si>
  <si>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</si>
  <si>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</si>
  <si>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</si>
  <si>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Termenele de realizare ţin cont de durata de obţinere a rezultatelor şi de resursele puse la dispoziţie prin proiect</t>
  </si>
  <si>
    <t xml:space="preserve">punctajele sunt cumulative </t>
  </si>
  <si>
    <t xml:space="preserve">Dimensionarea grupului țintă </t>
  </si>
  <si>
    <t>1.3.</t>
  </si>
  <si>
    <t>1.5.</t>
  </si>
  <si>
    <t xml:space="preserve">punctajele sunt disjunctive </t>
  </si>
  <si>
    <t>Nivelurile costurilor estimate sunt adecvate opţiunilor tehnice propuse și specificului activităţilor, rezultatelor şi resurselor existente</t>
  </si>
  <si>
    <t>3.4.</t>
  </si>
  <si>
    <t>3.5.</t>
  </si>
  <si>
    <t>3.6.</t>
  </si>
  <si>
    <t xml:space="preserve">Este prezentată succint în proiect modalitatea în care este respectată cel puțin una din temele orizontale ale UE, menționate în Ghidul Solicitantului- Condiții Specifice </t>
  </si>
  <si>
    <t>Proiectul descrie modalitatea în care este respectată cel puțin una din temele orizontale ale UE, menționate în Ghidului Solicitantului - condiții specifice: dezvoltare durabilă / egalitatea de șanse și nediscriminarea / utilizarea TIC și contribuția la dezvoltarea de competențe digitale</t>
  </si>
  <si>
    <t xml:space="preserve">Ţintele propuse sunt stabilite în funcţie de tipul activităţilor, graficul de planificare a activităţilor, resursele prevăzute, natura rezultatelor </t>
  </si>
  <si>
    <t>Există un raport rezonabil între rezultatele urmărite și costul alocat acestora</t>
  </si>
  <si>
    <t xml:space="preserve">Planificarea activităţilor se face în funcţie de natura acestora, succesiunea lor este logică; </t>
  </si>
  <si>
    <r>
      <t xml:space="preserve">Prin proiect se asigură implementarea măsurilor incluse în </t>
    </r>
    <r>
      <rPr>
        <i/>
        <sz val="10"/>
        <rFont val="Trebuchet MS"/>
        <family val="2"/>
      </rPr>
      <t>Strategia Națională privind Incluziunea Socială și Reducerea Sărăciei pentru perioada 2015-2020</t>
    </r>
  </si>
  <si>
    <t xml:space="preserve">Indicatorul de rezultat imediat 4S42 este corelat cu obiectivele proiectului şi conduce la îndeplinirea obiectivului 4.4 din POCU </t>
  </si>
  <si>
    <t>Categoriile de grup ţintă sunt clar delimitate şi identificate inclusiv din perspectiva geografică şi a nevoilor</t>
  </si>
  <si>
    <t xml:space="preserve">Este prezentată fundamentat în proiect modalitatea în care sunt respectate doua sau mai multe din temele orizontale ale UE, menționate în Ghidul Solicitantului- Condiții Specifice </t>
  </si>
  <si>
    <t xml:space="preserve">Dacă proiectul propune și fundamentează 1 dintre temele secundare, menționate în Ghidul Solicitantului- Condiții Specifice </t>
  </si>
  <si>
    <t xml:space="preserve">Dacă proiectul propune  și fundamentează 2 dintre temele secundare, menționate în Ghidul Solicitantului- Condiții Specifice </t>
  </si>
  <si>
    <t>1.6.</t>
  </si>
  <si>
    <t xml:space="preserve">2.3. </t>
  </si>
  <si>
    <t>2.4.</t>
  </si>
  <si>
    <t>2.5.</t>
  </si>
  <si>
    <t>2.6.</t>
  </si>
  <si>
    <t>EFICIENŢĂ – măsura în care proiectul asigură utilizarea optimă a resurselor financiare in termeni de rezonabilitate a costurilor, fundamentarea bugetului, respectarea plafoanelor prevazute in Orientarile Generale în vederea atingerii rezultatelor propuse precum si asigurarea capacitatii operationale a solicitantului si partenerilor (acolo unde proiectul se implementeaza in parteneriat) (maxim 30 puncte; minim 21 puncte)</t>
  </si>
  <si>
    <t xml:space="preserve">Costurile incluse în buget sunt realiste în raport cu nivelul pieței, fundamentate printr-o analiză realizată de solicitant. </t>
  </si>
  <si>
    <t xml:space="preserve">Costurile incluse în buget sunt oportune în raport cu  activitățile propuse și rezultatele așteptate.  </t>
  </si>
  <si>
    <t>Necesitatea resurselor materiale ce urmează a fi achiziționate din bugetul proiectului este justificată și contribuie la buna implementare a acestuia (sedii, echipamente IT, mijloace de transport etc.).</t>
  </si>
  <si>
    <t>Proiectul include activități în timpul implementării care duc la  valorificarea rezultatelor proiectului după finalizarea acestuia</t>
  </si>
  <si>
    <t xml:space="preserve">Proiectul descrie concret modalităţile de utilizare a rezultatelor proiectului în activităţi/proiecte ulterioare; după finalizarea finanţării nerambursabile </t>
  </si>
  <si>
    <t>Prin proiect se asigură implementarea măsurilor incluse în Strategia Națională pentru Promovarea Îmbătrânirii Active și Protecția Persoanelor Vârstnice pentru perioada 2015-2020</t>
  </si>
  <si>
    <t>Nevoile grupului ţintă vizat prin proiect sunt identificate de către solicitant pe baza unei analize proprii, având ca surse
alte studii, date statistice şi/sau cercetarea proprie</t>
  </si>
  <si>
    <t>Solutiile adoptate in proiect corespund nevoilor identificate la nivelul grupului tinta si contribuie la rezolvarea acestora</t>
  </si>
  <si>
    <t>1.7.</t>
  </si>
  <si>
    <t>Grupul țintă al proiectului – definire grup țintă</t>
  </si>
  <si>
    <t>Categoriile şi dimensiunea grupului țintă sunt corelate cu natura şi complexitatea activităților implementate şi de resursele puse la dispoziție prin proiect (acesta trebuie compus doar din persoanele care beneficiază în mod direct de activitățile proiectului)</t>
  </si>
  <si>
    <t xml:space="preserve">Este identificată modalitatea de recrutare a grupului tintă si proiectul justifică de ce sunt abordate anumite
categorii specifice de persoane care fac parte din grupul tintă
</t>
  </si>
  <si>
    <t xml:space="preserve">Proiectul descrie modalitatea de identificare si de recrutare a persoanelor care compun grupul țintă și prezintă justificarea selectării categoriilor specifice de persoane care fac parte din grupul țintă </t>
  </si>
  <si>
    <t xml:space="preserve">Proiectul descrie modul în care sunt implicate si mentinute persoanele din grupul țintă în activitățile proiectului </t>
  </si>
  <si>
    <t>Sunt descrise beneficiile suplimentare pe care membrii grupului ţintă le primesc exclusiv ca urmare a implementării proiectului</t>
  </si>
  <si>
    <t>Impactul estimat asupra grupului țintă şi asupra domeniului este realist</t>
  </si>
  <si>
    <t xml:space="preserve">Sunt descrise premisele pe baza cărora proiectul poate fi implementat cu succes, precum şi riscurile şi impactul acestora asupra desfăşurării proiectului şi a atingerii indicatorilor propuşi
</t>
  </si>
  <si>
    <t xml:space="preserve">Sunt prezentate măsurile de prevenire a apariţiei riscurilor şi de atenuare a efectelor acestora în cazul apariţiei lor
</t>
  </si>
  <si>
    <t xml:space="preserve">Solicitantul are experiență de până la 12 luni în domeniul de activitate vizat de aceasta </t>
  </si>
  <si>
    <t xml:space="preserve">Solicitantul are experiență între 12 luni - 24 luni în domeniul de activitate vizat de aceasta </t>
  </si>
  <si>
    <t xml:space="preserve">Solicitantul are experiență peste 24 luni în domeniul de activitate vizat de aceasta </t>
  </si>
  <si>
    <t>3.6.1.</t>
  </si>
  <si>
    <t>Proiectul are prevăzute, din timpul implementării, acţiuni/activităţi care duc la sustenabilitatea proiectului (de exemplu, crearea de parteneriate, implicare în proiect a altor factori interesaţi, valorificarea rezultatelor printr-un alt proiect/alte activităţi, demararea unor activităţi care să continue proiectul prezent etc.)</t>
  </si>
  <si>
    <t>Proiectul descrie sursele ulterioare de finantare (fonduri proprii, fonduri externe etc.) pentru continuarea proiectului sau a rezultatelor sale dupa finalizarea finantarii nerambursabile</t>
  </si>
  <si>
    <t xml:space="preserve">Sustenabilitate instituţională- Proiectul include activități în timpul implementării care duc la  transferabilitatea rezultatelor proiectului către alt grup țintă/ alt sector etc. </t>
  </si>
  <si>
    <t xml:space="preserve">Proiectul descrie concret modalităţile de multiplicarea  la diferite niveluri (local, regional, sectorial, național) a rezultatelor obținute în urma implementării acestuia, după finalizarea finanţării nerambursabile </t>
  </si>
  <si>
    <t>Un proiect va fi propus pentru finanţare numai dacă va cumula în urma evaluării un punctaj minim de 70 de puncte, precum și punctajul minim pe fiecare dintre cele 4 criterii.</t>
  </si>
  <si>
    <r>
      <t xml:space="preserve">Experiența profesională a </t>
    </r>
    <r>
      <rPr>
        <b/>
        <sz val="10"/>
        <rFont val="Trebuchet MS"/>
        <family val="2"/>
      </rPr>
      <t>managerului de proiect</t>
    </r>
    <r>
      <rPr>
        <sz val="10"/>
        <rFont val="Trebuchet MS"/>
        <family val="2"/>
      </rPr>
      <t xml:space="preserve"> este relevantă pentru domeniul și complexitatea proiectului</t>
    </r>
  </si>
  <si>
    <t>Proiectul descrie concret modalităţile de diseminare a rezultatelor către alte entităţi (de exemplu metodologii, materiale de instruire, curricula etc.)</t>
  </si>
  <si>
    <t>Proiectul descrie modalitatea de asigurare a sustenabilității măsurilor sprijinite pentru activitățile și subactivitățile care trebuie implementate pe perioada minimă de asigurare a sustenabilitatii, asa dupa cum este stabilita aceasta prin Ghidul solicitantului - Conditii specifice</t>
  </si>
  <si>
    <t>Experiența profesională a tuturor expertilor implicati in implementarea activitatilor proiectului este relevantă pentru domeniul și complexitatea activitatilor in care sunt implicati acestia</t>
  </si>
  <si>
    <t>Anexa 2: Criterii de evaluare și selecție tehnică și financiară</t>
  </si>
  <si>
    <t xml:space="preserve">Activitățile pe care le va implementa solicitantul  au legătură directă cu activitățile pe care le va implementa </t>
  </si>
  <si>
    <t>Este descrisă experienţa solicitantului, implicarea acestuia în proiect şi sunt prezentate resursele materiale şi umane pe care le are la dispoziţie pentru implementarea proiectului</t>
  </si>
  <si>
    <t>Proiectul prevede pentru indicatorul de rezultat imediat 4S42 un procent de 80% din valoarea asumată a indicatorului 4S47</t>
  </si>
  <si>
    <t>Proiectul prevede pentru indicatorul de rezultat imediat 4S42 un procent mai mare de 80% și mai mic sau egal cu 82.5% din valoarea asumată a indicatorului 4S47</t>
  </si>
  <si>
    <t>Proiectul prevede pentru indicatorul de rezultat imediat 4S42 un procent mai mare de 82.5% și mai mic sau egal cu 85% din valoarea asumată a indicatorului 4S47</t>
  </si>
  <si>
    <t>Proiectul prevede pentru indicatorul de rezultat imediat 4S42 un procent mai mare de 85% și mai mic sau egal cu 87.5% din valoarea asumată a indicatorului 4S47</t>
  </si>
  <si>
    <t>Proiectul prevede pentru indicatorul de rezultat imediat 4S42 un procent mai mare de 87.5% din valoarea asumată a indicatorului 4S47</t>
  </si>
  <si>
    <t xml:space="preserve">Resursele materiale puse la dispoziție de solicitant  sunt utile pentru buna implementare a proiectului (sedii, echipamente IT, mijloace de transport etc.); </t>
  </si>
  <si>
    <t>Experienta operationala a solicitantului</t>
  </si>
  <si>
    <t>Proiectul include descrierea clară a solicitantului si relevanţa experienței acestuia in raport cu nevoile identificate ale grupului ţintă şi cu obiectivele proiectului</t>
  </si>
  <si>
    <r>
      <t xml:space="preserve">Costurile incluse în buget corespund costurilor de pe piata identificate in analiza costurilor efectuata </t>
    </r>
    <r>
      <rPr>
        <sz val="10"/>
        <color rgb="FFFF0000"/>
        <rFont val="Trebuchet MS"/>
        <family val="2"/>
      </rPr>
      <t>de solicitant</t>
    </r>
    <r>
      <rPr>
        <sz val="10"/>
        <rFont val="Trebuchet MS"/>
        <family val="2"/>
      </rPr>
      <t xml:space="preserve">  pentru servicii/bunuri similare </t>
    </r>
  </si>
  <si>
    <t>Echipa de implementare a proiectului este adecvată (ca numar si pozitii) în raport cu planul de implementare a proiectului și cu rezultatele estimate, expertii având atribuții individuale, care nu se suprapun</t>
  </si>
  <si>
    <r>
      <t xml:space="preserve">Experienta operationala a solicitantului </t>
    </r>
    <r>
      <rPr>
        <sz val="10"/>
        <color rgb="FFFF0000"/>
        <rFont val="Trebuchet MS"/>
        <family val="2"/>
      </rPr>
      <t>in domeniul oferirii de asistenta sociala</t>
    </r>
  </si>
  <si>
    <r>
      <t>Proiectul prevede pentru grupul țintă (indicatorul de realizare 4S47)</t>
    </r>
    <r>
      <rPr>
        <sz val="10"/>
        <color rgb="FFFF0000"/>
        <rFont val="Trebuchet MS"/>
        <family val="2"/>
      </rPr>
      <t xml:space="preserve"> 15.000</t>
    </r>
    <r>
      <rPr>
        <sz val="10"/>
        <rFont val="Trebuchet MS"/>
        <family val="2"/>
      </rPr>
      <t xml:space="preserve"> persoane varstnice </t>
    </r>
  </si>
  <si>
    <r>
      <t xml:space="preserve">Proiectul prevede pentru grupul țintă (indicatorul de realizare 4S47) un numar intre </t>
    </r>
    <r>
      <rPr>
        <sz val="10"/>
        <color rgb="FFFF0000"/>
        <rFont val="Trebuchet MS"/>
        <family val="2"/>
      </rPr>
      <t xml:space="preserve">15.001 si 17.000 </t>
    </r>
    <r>
      <rPr>
        <sz val="10"/>
        <rFont val="Trebuchet MS"/>
        <family val="2"/>
      </rPr>
      <t>persoane varstnice</t>
    </r>
  </si>
  <si>
    <r>
      <t xml:space="preserve">Proiectul prevede pentru grupul țintă (indicatorul de realizare 4S47) un numar intre </t>
    </r>
    <r>
      <rPr>
        <sz val="10"/>
        <color rgb="FFFF0000"/>
        <rFont val="Trebuchet MS"/>
        <family val="2"/>
      </rPr>
      <t>17.001 si 19.000</t>
    </r>
    <r>
      <rPr>
        <sz val="10"/>
        <rFont val="Trebuchet MS"/>
        <family val="2"/>
      </rPr>
      <t xml:space="preserve"> persoane varstnice</t>
    </r>
  </si>
  <si>
    <r>
      <t>Proiectul prevede pentru grupul țintă (indicatorul de realizare 4S47) un numar intre</t>
    </r>
    <r>
      <rPr>
        <sz val="10"/>
        <color rgb="FFFF0000"/>
        <rFont val="Trebuchet MS"/>
        <family val="2"/>
      </rPr>
      <t xml:space="preserve"> 19.001 si 21.000</t>
    </r>
    <r>
      <rPr>
        <sz val="10"/>
        <rFont val="Trebuchet MS"/>
        <family val="2"/>
      </rPr>
      <t xml:space="preserve"> persoane varstnice </t>
    </r>
  </si>
  <si>
    <r>
      <t xml:space="preserve">Proiectul prevede pentru grupul țintă (indicatorul de realizare 4S47) un numar mai mare de </t>
    </r>
    <r>
      <rPr>
        <sz val="10"/>
        <color rgb="FFFF0000"/>
        <rFont val="Trebuchet MS"/>
        <family val="2"/>
      </rPr>
      <t>21.000</t>
    </r>
    <r>
      <rPr>
        <sz val="10"/>
        <rFont val="Trebuchet MS"/>
        <family val="2"/>
      </rPr>
      <t xml:space="preserve"> persoane varstnice </t>
    </r>
  </si>
</sst>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238"/>
      <scheme val="minor"/>
    </font>
    <font>
      <sz val="8"/>
      <name val="Calibri"/>
      <family val="2"/>
      <charset val="238"/>
    </font>
    <font>
      <sz val="11"/>
      <color theme="1"/>
      <name val="Calibri"/>
      <family val="2"/>
      <scheme val="minor"/>
    </font>
    <font>
      <b/>
      <sz val="10"/>
      <name val="Trebuchet MS"/>
      <family val="2"/>
    </font>
    <font>
      <sz val="10"/>
      <name val="Trebuchet MS"/>
      <family val="2"/>
    </font>
    <font>
      <i/>
      <sz val="10"/>
      <name val="Trebuchet MS"/>
      <family val="2"/>
    </font>
    <font>
      <b/>
      <sz val="10"/>
      <color indexed="18"/>
      <name val="Trebuchet MS"/>
      <family val="2"/>
    </font>
    <font>
      <sz val="10"/>
      <color indexed="18"/>
      <name val="Trebuchet MS"/>
      <family val="2"/>
    </font>
    <font>
      <sz val="10"/>
      <color rgb="FFFF0000"/>
      <name val="Trebuchet MS"/>
      <family val="2"/>
    </font>
    <font>
      <b/>
      <sz val="10"/>
      <color rgb="FFFF0000"/>
      <name val="Trebuchet MS"/>
      <family val="2"/>
    </font>
  </fonts>
  <fills count="8">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theme="7" tint="0.39997558519241921"/>
        <bgColor indexed="64"/>
      </patternFill>
    </fill>
  </fills>
  <borders count="45">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right style="thin">
        <color indexed="36"/>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2">
    <xf numFmtId="0" fontId="0" fillId="0" borderId="0"/>
    <xf numFmtId="0" fontId="2" fillId="0" borderId="0"/>
  </cellStyleXfs>
  <cellXfs count="158">
    <xf numFmtId="0" fontId="0" fillId="0" borderId="0" xfId="0"/>
    <xf numFmtId="0" fontId="4" fillId="0" borderId="0" xfId="1" applyFont="1" applyAlignment="1"/>
    <xf numFmtId="0" fontId="4"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2" borderId="4" xfId="1" applyFont="1" applyFill="1" applyBorder="1" applyAlignment="1">
      <alignment horizontal="center" vertical="center"/>
    </xf>
    <xf numFmtId="0" fontId="3" fillId="3" borderId="5" xfId="1" applyNumberFormat="1" applyFont="1" applyFill="1" applyBorder="1" applyAlignment="1">
      <alignment horizontal="left" vertical="top" wrapText="1"/>
    </xf>
    <xf numFmtId="0" fontId="3" fillId="3" borderId="6" xfId="1" applyFont="1" applyFill="1" applyBorder="1" applyAlignment="1">
      <alignment horizontal="center" vertical="center"/>
    </xf>
    <xf numFmtId="0" fontId="3" fillId="0" borderId="7" xfId="1" applyFont="1" applyBorder="1" applyAlignment="1">
      <alignment horizontal="center" vertical="center" wrapText="1"/>
    </xf>
    <xf numFmtId="0" fontId="4" fillId="4" borderId="8"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0" xfId="1" applyFont="1" applyFill="1" applyAlignment="1"/>
    <xf numFmtId="0" fontId="3" fillId="3" borderId="9" xfId="1" applyNumberFormat="1" applyFont="1" applyFill="1" applyBorder="1" applyAlignment="1">
      <alignment horizontal="left" vertical="top" wrapText="1"/>
    </xf>
    <xf numFmtId="0" fontId="3" fillId="0" borderId="10" xfId="1" applyFont="1" applyBorder="1" applyAlignment="1">
      <alignment horizontal="center" vertical="center" wrapText="1"/>
    </xf>
    <xf numFmtId="0" fontId="3" fillId="0" borderId="11" xfId="1" applyNumberFormat="1" applyFont="1" applyFill="1" applyBorder="1" applyAlignment="1">
      <alignment horizontal="left" vertical="top" wrapText="1"/>
    </xf>
    <xf numFmtId="0" fontId="4" fillId="0" borderId="8" xfId="1" applyFont="1" applyFill="1" applyBorder="1" applyAlignment="1">
      <alignment horizontal="center" vertical="center"/>
    </xf>
    <xf numFmtId="0" fontId="3" fillId="0" borderId="12" xfId="1" applyFont="1" applyBorder="1" applyAlignment="1">
      <alignment horizontal="center" vertical="center" wrapText="1"/>
    </xf>
    <xf numFmtId="0" fontId="4" fillId="0" borderId="12" xfId="1" applyFont="1" applyBorder="1" applyAlignment="1">
      <alignment horizontal="center" vertical="center"/>
    </xf>
    <xf numFmtId="0" fontId="4" fillId="0" borderId="13" xfId="1" applyFont="1" applyBorder="1" applyAlignment="1">
      <alignment horizontal="center" vertical="center"/>
    </xf>
    <xf numFmtId="0" fontId="3" fillId="3" borderId="8" xfId="1" applyFont="1" applyFill="1" applyBorder="1" applyAlignment="1">
      <alignment horizontal="center" vertical="center"/>
    </xf>
    <xf numFmtId="0" fontId="3" fillId="0" borderId="10" xfId="1" applyFont="1" applyBorder="1" applyAlignment="1">
      <alignment horizontal="center" vertical="center"/>
    </xf>
    <xf numFmtId="0" fontId="3" fillId="3" borderId="9" xfId="1" applyNumberFormat="1" applyFont="1" applyFill="1" applyBorder="1" applyAlignment="1">
      <alignment horizontal="center" vertical="top" wrapText="1"/>
    </xf>
    <xf numFmtId="0" fontId="3" fillId="4" borderId="11" xfId="1" applyNumberFormat="1" applyFont="1" applyFill="1" applyBorder="1" applyAlignment="1">
      <alignment vertical="top" wrapText="1"/>
    </xf>
    <xf numFmtId="0" fontId="3" fillId="4" borderId="15" xfId="1" applyNumberFormat="1" applyFont="1" applyFill="1" applyBorder="1" applyAlignment="1">
      <alignment vertical="top" wrapText="1"/>
    </xf>
    <xf numFmtId="0" fontId="3" fillId="2" borderId="5" xfId="1" applyNumberFormat="1" applyFont="1" applyFill="1" applyBorder="1" applyAlignment="1">
      <alignment horizontal="left" vertical="top" wrapText="1"/>
    </xf>
    <xf numFmtId="0" fontId="3" fillId="2" borderId="22" xfId="1" applyFont="1" applyFill="1" applyBorder="1" applyAlignment="1">
      <alignment horizontal="center" vertical="center"/>
    </xf>
    <xf numFmtId="0" fontId="4" fillId="0" borderId="16" xfId="1" applyFont="1" applyBorder="1" applyAlignment="1">
      <alignment horizontal="center" vertical="center"/>
    </xf>
    <xf numFmtId="0" fontId="3" fillId="0" borderId="10" xfId="0" applyFont="1" applyBorder="1" applyAlignment="1">
      <alignment horizontal="center" vertical="center" wrapText="1"/>
    </xf>
    <xf numFmtId="0" fontId="3" fillId="0" borderId="12" xfId="1" applyFont="1" applyBorder="1" applyAlignment="1">
      <alignment horizontal="center" vertical="center"/>
    </xf>
    <xf numFmtId="0" fontId="3" fillId="0" borderId="13" xfId="1" applyFont="1" applyBorder="1" applyAlignment="1">
      <alignment horizontal="center" vertical="center"/>
    </xf>
    <xf numFmtId="16" fontId="3" fillId="3" borderId="9" xfId="0" applyNumberFormat="1" applyFont="1" applyFill="1" applyBorder="1" applyAlignment="1">
      <alignment horizontal="left" vertical="top"/>
    </xf>
    <xf numFmtId="49" fontId="3" fillId="0" borderId="12" xfId="1" applyNumberFormat="1" applyFont="1" applyBorder="1" applyAlignment="1">
      <alignment horizontal="center" vertical="center"/>
    </xf>
    <xf numFmtId="49" fontId="3" fillId="0" borderId="13" xfId="1" applyNumberFormat="1" applyFont="1" applyBorder="1" applyAlignment="1">
      <alignment horizontal="center" vertical="center"/>
    </xf>
    <xf numFmtId="49" fontId="3" fillId="0" borderId="17" xfId="1" applyNumberFormat="1" applyFont="1" applyBorder="1" applyAlignment="1">
      <alignment horizontal="center" vertical="center"/>
    </xf>
    <xf numFmtId="0" fontId="4" fillId="4" borderId="18" xfId="1" applyFont="1" applyFill="1" applyBorder="1" applyAlignment="1">
      <alignment horizontal="center" vertical="center"/>
    </xf>
    <xf numFmtId="0" fontId="3" fillId="0" borderId="19" xfId="1" applyFont="1" applyBorder="1" applyAlignment="1">
      <alignment horizontal="center" vertical="center"/>
    </xf>
    <xf numFmtId="0" fontId="3" fillId="2" borderId="5" xfId="1" applyNumberFormat="1" applyFont="1" applyFill="1" applyBorder="1" applyAlignment="1">
      <alignment vertical="top" wrapText="1"/>
    </xf>
    <xf numFmtId="0" fontId="3" fillId="2" borderId="6" xfId="1" applyFont="1" applyFill="1" applyBorder="1" applyAlignment="1">
      <alignment horizontal="center" vertical="center"/>
    </xf>
    <xf numFmtId="0" fontId="3" fillId="3" borderId="8" xfId="1" applyNumberFormat="1" applyFont="1" applyFill="1" applyBorder="1" applyAlignment="1">
      <alignment horizontal="center" vertical="top" wrapText="1"/>
    </xf>
    <xf numFmtId="0" fontId="4" fillId="4" borderId="20" xfId="1" applyFont="1" applyFill="1" applyBorder="1" applyAlignment="1">
      <alignment horizontal="center" vertical="top" wrapText="1"/>
    </xf>
    <xf numFmtId="0" fontId="3" fillId="3" borderId="9" xfId="1" applyNumberFormat="1" applyFont="1" applyFill="1" applyBorder="1" applyAlignment="1">
      <alignment vertical="top" wrapText="1"/>
    </xf>
    <xf numFmtId="0" fontId="3" fillId="0" borderId="11" xfId="1" applyNumberFormat="1" applyFont="1" applyFill="1" applyBorder="1" applyAlignment="1">
      <alignment vertical="top" wrapText="1"/>
    </xf>
    <xf numFmtId="0" fontId="3" fillId="0" borderId="15" xfId="1" applyNumberFormat="1" applyFont="1" applyFill="1" applyBorder="1" applyAlignment="1">
      <alignment vertical="top" wrapText="1"/>
    </xf>
    <xf numFmtId="0" fontId="3" fillId="3" borderId="8" xfId="1" applyNumberFormat="1" applyFont="1" applyFill="1" applyBorder="1" applyAlignment="1">
      <alignment horizontal="left" vertical="top" wrapText="1"/>
    </xf>
    <xf numFmtId="0" fontId="4" fillId="4" borderId="8" xfId="1" applyNumberFormat="1" applyFont="1" applyFill="1" applyBorder="1" applyAlignment="1">
      <alignment vertical="top" wrapText="1"/>
    </xf>
    <xf numFmtId="0" fontId="3" fillId="2" borderId="14" xfId="1" applyNumberFormat="1" applyFont="1" applyFill="1" applyBorder="1" applyAlignment="1">
      <alignment horizontal="left" vertical="top" wrapText="1"/>
    </xf>
    <xf numFmtId="0" fontId="3" fillId="4" borderId="8" xfId="1" applyFont="1" applyFill="1" applyBorder="1" applyAlignment="1">
      <alignment horizontal="center" vertical="center"/>
    </xf>
    <xf numFmtId="0" fontId="4" fillId="0" borderId="12" xfId="1" applyFont="1" applyBorder="1" applyAlignment="1">
      <alignment horizontal="center" vertical="center" wrapText="1"/>
    </xf>
    <xf numFmtId="0" fontId="3" fillId="3" borderId="14" xfId="1" applyNumberFormat="1" applyFont="1" applyFill="1" applyBorder="1" applyAlignment="1">
      <alignment horizontal="center" vertical="top" wrapText="1"/>
    </xf>
    <xf numFmtId="0" fontId="4" fillId="0" borderId="10" xfId="1" applyFont="1" applyBorder="1" applyAlignment="1">
      <alignment horizontal="center" vertical="center"/>
    </xf>
    <xf numFmtId="0" fontId="4" fillId="0" borderId="18" xfId="1" applyFont="1" applyFill="1" applyBorder="1" applyAlignment="1">
      <alignment horizontal="center" vertical="center"/>
    </xf>
    <xf numFmtId="0" fontId="4" fillId="0" borderId="0" xfId="1" applyNumberFormat="1" applyFont="1" applyAlignment="1">
      <alignment horizontal="left" vertical="top" wrapText="1"/>
    </xf>
    <xf numFmtId="0" fontId="4" fillId="0" borderId="0" xfId="1" applyFont="1" applyAlignment="1">
      <alignment horizontal="left" vertical="top" wrapText="1"/>
    </xf>
    <xf numFmtId="0" fontId="3" fillId="0" borderId="0" xfId="1" applyFont="1" applyAlignment="1">
      <alignment horizontal="center" vertical="center"/>
    </xf>
    <xf numFmtId="0" fontId="4" fillId="0" borderId="0" xfId="1" applyFont="1" applyAlignment="1">
      <alignment horizontal="center" vertical="center"/>
    </xf>
    <xf numFmtId="0" fontId="4" fillId="4" borderId="21" xfId="1" applyNumberFormat="1" applyFont="1" applyFill="1" applyBorder="1" applyAlignment="1">
      <alignment horizontal="center" vertical="top" wrapText="1"/>
    </xf>
    <xf numFmtId="0" fontId="3" fillId="5" borderId="11" xfId="1" applyNumberFormat="1" applyFont="1" applyFill="1" applyBorder="1" applyAlignment="1">
      <alignment horizontal="left" vertical="top" wrapText="1"/>
    </xf>
    <xf numFmtId="0" fontId="3" fillId="5" borderId="8" xfId="1" applyFont="1" applyFill="1" applyBorder="1" applyAlignment="1">
      <alignment horizontal="center" vertical="center"/>
    </xf>
    <xf numFmtId="0" fontId="3" fillId="5" borderId="11" xfId="1" applyNumberFormat="1" applyFont="1" applyFill="1" applyBorder="1" applyAlignment="1">
      <alignment horizontal="center" vertical="top" wrapText="1"/>
    </xf>
    <xf numFmtId="0" fontId="3" fillId="5" borderId="1" xfId="1" applyFont="1" applyFill="1" applyBorder="1" applyAlignment="1">
      <alignment horizontal="center" vertical="center"/>
    </xf>
    <xf numFmtId="0" fontId="4" fillId="5" borderId="0" xfId="1" applyFont="1" applyFill="1" applyAlignment="1"/>
    <xf numFmtId="0" fontId="4" fillId="5" borderId="8" xfId="1" applyFont="1" applyFill="1" applyBorder="1" applyAlignment="1">
      <alignment horizontal="center" vertical="center"/>
    </xf>
    <xf numFmtId="0" fontId="4" fillId="5" borderId="12" xfId="1" applyFont="1" applyFill="1" applyBorder="1" applyAlignment="1">
      <alignment horizontal="center" vertical="center"/>
    </xf>
    <xf numFmtId="0" fontId="4" fillId="5" borderId="13" xfId="1" applyFont="1" applyFill="1" applyBorder="1" applyAlignment="1">
      <alignment horizontal="center" vertical="center"/>
    </xf>
    <xf numFmtId="0" fontId="3" fillId="0" borderId="11" xfId="1" applyNumberFormat="1" applyFont="1" applyFill="1" applyBorder="1" applyAlignment="1">
      <alignment horizontal="center" vertical="top" wrapText="1"/>
    </xf>
    <xf numFmtId="0" fontId="3" fillId="0" borderId="15" xfId="1" applyNumberFormat="1" applyFont="1" applyFill="1" applyBorder="1" applyAlignment="1">
      <alignment horizontal="center" vertical="top" wrapText="1"/>
    </xf>
    <xf numFmtId="0" fontId="4" fillId="5" borderId="15" xfId="1" applyNumberFormat="1" applyFont="1" applyFill="1" applyBorder="1" applyAlignment="1">
      <alignment horizontal="center" vertical="top" wrapText="1"/>
    </xf>
    <xf numFmtId="0" fontId="6" fillId="6" borderId="8" xfId="1" applyNumberFormat="1" applyFont="1" applyFill="1" applyBorder="1" applyAlignment="1">
      <alignment horizontal="center" vertical="top" wrapText="1"/>
    </xf>
    <xf numFmtId="0" fontId="7" fillId="4" borderId="15" xfId="1" applyNumberFormat="1" applyFont="1" applyFill="1" applyBorder="1" applyAlignment="1">
      <alignment horizontal="center" vertical="top" wrapText="1"/>
    </xf>
    <xf numFmtId="0" fontId="3" fillId="3" borderId="22" xfId="1" applyFont="1" applyFill="1" applyBorder="1" applyAlignment="1">
      <alignment horizontal="center" vertical="center"/>
    </xf>
    <xf numFmtId="0" fontId="3" fillId="6" borderId="10" xfId="1" applyFont="1" applyFill="1" applyBorder="1" applyAlignment="1">
      <alignment horizontal="center" vertical="center"/>
    </xf>
    <xf numFmtId="0" fontId="3" fillId="0" borderId="17" xfId="1" applyFont="1" applyBorder="1" applyAlignment="1">
      <alignment horizontal="center" vertical="center"/>
    </xf>
    <xf numFmtId="0" fontId="4" fillId="4" borderId="21" xfId="1" applyNumberFormat="1" applyFont="1" applyFill="1" applyBorder="1" applyAlignment="1">
      <alignment vertical="top" wrapText="1"/>
    </xf>
    <xf numFmtId="0" fontId="3" fillId="6" borderId="8" xfId="1" applyFont="1" applyFill="1" applyBorder="1" applyAlignment="1">
      <alignment horizontal="center" vertical="center"/>
    </xf>
    <xf numFmtId="0" fontId="3" fillId="6" borderId="8" xfId="1" applyFont="1" applyFill="1" applyBorder="1" applyAlignment="1">
      <alignment horizontal="center" vertical="center" wrapText="1"/>
    </xf>
    <xf numFmtId="0" fontId="3" fillId="6" borderId="43" xfId="1" applyFont="1" applyFill="1" applyBorder="1" applyAlignment="1">
      <alignment horizontal="center" vertical="center"/>
    </xf>
    <xf numFmtId="0" fontId="3" fillId="6" borderId="44" xfId="0" applyFont="1" applyFill="1" applyBorder="1" applyAlignment="1">
      <alignment horizontal="center" vertical="center" wrapText="1"/>
    </xf>
    <xf numFmtId="0" fontId="3" fillId="7" borderId="8" xfId="1" applyFont="1" applyFill="1" applyBorder="1" applyAlignment="1">
      <alignment horizontal="center" vertical="center"/>
    </xf>
    <xf numFmtId="0" fontId="3" fillId="7" borderId="8" xfId="1" applyFont="1" applyFill="1" applyBorder="1" applyAlignment="1">
      <alignment vertical="center"/>
    </xf>
    <xf numFmtId="0" fontId="3" fillId="0" borderId="8" xfId="1" applyFont="1" applyFill="1" applyBorder="1" applyAlignment="1">
      <alignment horizontal="center" vertical="center"/>
    </xf>
    <xf numFmtId="0" fontId="3" fillId="0" borderId="21" xfId="1" applyFont="1" applyFill="1" applyBorder="1" applyAlignment="1">
      <alignment horizontal="center" vertical="center"/>
    </xf>
    <xf numFmtId="0" fontId="3" fillId="6" borderId="10" xfId="1" applyFont="1" applyFill="1" applyBorder="1" applyAlignment="1">
      <alignment horizontal="center" vertical="center" wrapText="1"/>
    </xf>
    <xf numFmtId="0" fontId="3" fillId="0" borderId="10" xfId="1" applyFont="1" applyBorder="1" applyAlignment="1">
      <alignment horizontal="left" vertical="top" wrapText="1"/>
    </xf>
    <xf numFmtId="0" fontId="4" fillId="4" borderId="19" xfId="1" applyFont="1" applyFill="1" applyBorder="1" applyAlignment="1">
      <alignment horizontal="left" vertical="top" wrapText="1"/>
    </xf>
    <xf numFmtId="0" fontId="4" fillId="5" borderId="20" xfId="1" applyFont="1" applyFill="1" applyBorder="1" applyAlignment="1">
      <alignment horizontal="center" vertical="top" wrapText="1"/>
    </xf>
    <xf numFmtId="0" fontId="4" fillId="5" borderId="1" xfId="1" applyFont="1" applyFill="1" applyBorder="1" applyAlignment="1">
      <alignment horizontal="center" vertical="center"/>
    </xf>
    <xf numFmtId="0" fontId="4" fillId="5" borderId="11" xfId="1" applyNumberFormat="1" applyFont="1" applyFill="1" applyBorder="1" applyAlignment="1">
      <alignment horizontal="center" vertical="top" wrapText="1"/>
    </xf>
    <xf numFmtId="0" fontId="4" fillId="5" borderId="15" xfId="1" applyNumberFormat="1" applyFont="1" applyFill="1" applyBorder="1" applyAlignment="1">
      <alignment horizontal="center" vertical="top" wrapText="1"/>
    </xf>
    <xf numFmtId="16" fontId="3" fillId="0" borderId="11" xfId="0" applyNumberFormat="1" applyFont="1" applyFill="1" applyBorder="1" applyAlignment="1">
      <alignment horizontal="center" vertical="top" wrapText="1"/>
    </xf>
    <xf numFmtId="16" fontId="3" fillId="0" borderId="15" xfId="0" applyNumberFormat="1" applyFont="1" applyFill="1" applyBorder="1" applyAlignment="1">
      <alignment horizontal="center" vertical="top" wrapText="1"/>
    </xf>
    <xf numFmtId="16" fontId="3" fillId="0" borderId="14" xfId="0" applyNumberFormat="1" applyFont="1" applyFill="1" applyBorder="1" applyAlignment="1">
      <alignment horizontal="center" vertical="top" wrapText="1"/>
    </xf>
    <xf numFmtId="0" fontId="4" fillId="4" borderId="11" xfId="1" applyNumberFormat="1" applyFont="1" applyFill="1" applyBorder="1" applyAlignment="1">
      <alignment horizontal="center" vertical="top" wrapText="1"/>
    </xf>
    <xf numFmtId="0" fontId="4" fillId="4" borderId="15" xfId="1" applyNumberFormat="1" applyFont="1" applyFill="1" applyBorder="1" applyAlignment="1">
      <alignment horizontal="center" vertical="top" wrapText="1"/>
    </xf>
    <xf numFmtId="0" fontId="4" fillId="4" borderId="32" xfId="1" applyFont="1" applyFill="1" applyBorder="1" applyAlignment="1">
      <alignment horizontal="left" vertical="top" wrapText="1"/>
    </xf>
    <xf numFmtId="0" fontId="4" fillId="4" borderId="20" xfId="1" applyFont="1" applyFill="1" applyBorder="1" applyAlignment="1">
      <alignment horizontal="left" vertical="top" wrapText="1"/>
    </xf>
    <xf numFmtId="0" fontId="4" fillId="0" borderId="32" xfId="1" applyFont="1" applyFill="1" applyBorder="1" applyAlignment="1">
      <alignment vertical="top" wrapText="1"/>
    </xf>
    <xf numFmtId="0" fontId="4" fillId="0" borderId="20" xfId="1" applyFont="1" applyFill="1" applyBorder="1" applyAlignment="1">
      <alignment vertical="top" wrapText="1"/>
    </xf>
    <xf numFmtId="0" fontId="4" fillId="0" borderId="32" xfId="1" applyFont="1" applyFill="1" applyBorder="1" applyAlignment="1">
      <alignment horizontal="left" vertical="top" wrapText="1"/>
    </xf>
    <xf numFmtId="0" fontId="4" fillId="0" borderId="20" xfId="1" applyFont="1" applyFill="1" applyBorder="1" applyAlignment="1">
      <alignment horizontal="left" vertical="top" wrapText="1"/>
    </xf>
    <xf numFmtId="0" fontId="3" fillId="3" borderId="32" xfId="1" applyFont="1" applyFill="1" applyBorder="1" applyAlignment="1">
      <alignment horizontal="left" vertical="top" wrapText="1"/>
    </xf>
    <xf numFmtId="0" fontId="3" fillId="3" borderId="20" xfId="1" applyFont="1" applyFill="1" applyBorder="1" applyAlignment="1">
      <alignment horizontal="left" vertical="top" wrapText="1"/>
    </xf>
    <xf numFmtId="0" fontId="4" fillId="4" borderId="32" xfId="1" applyFont="1" applyFill="1" applyBorder="1" applyAlignment="1">
      <alignment horizontal="left" vertical="center" wrapText="1"/>
    </xf>
    <xf numFmtId="0" fontId="4" fillId="4" borderId="20" xfId="1" applyFont="1" applyFill="1" applyBorder="1" applyAlignment="1">
      <alignment horizontal="left" vertical="center" wrapText="1"/>
    </xf>
    <xf numFmtId="0" fontId="4" fillId="0" borderId="41" xfId="1" applyFont="1" applyFill="1" applyBorder="1" applyAlignment="1">
      <alignment horizontal="left" vertical="top" wrapText="1"/>
    </xf>
    <xf numFmtId="0" fontId="3" fillId="3" borderId="41" xfId="1" applyFont="1" applyFill="1" applyBorder="1" applyAlignment="1">
      <alignment horizontal="left" vertical="top" wrapText="1"/>
    </xf>
    <xf numFmtId="0" fontId="3" fillId="2" borderId="27" xfId="1" applyFont="1" applyFill="1" applyBorder="1" applyAlignment="1">
      <alignment vertical="top" wrapText="1"/>
    </xf>
    <xf numFmtId="0" fontId="3" fillId="2" borderId="28" xfId="1" applyFont="1" applyFill="1" applyBorder="1" applyAlignment="1">
      <alignment vertical="top" wrapText="1"/>
    </xf>
    <xf numFmtId="0" fontId="4" fillId="4" borderId="37" xfId="1" applyFont="1" applyFill="1" applyBorder="1" applyAlignment="1">
      <alignment horizontal="left" vertical="top" wrapText="1"/>
    </xf>
    <xf numFmtId="0" fontId="4" fillId="4" borderId="38" xfId="1" applyFont="1" applyFill="1" applyBorder="1" applyAlignment="1">
      <alignment horizontal="left" vertical="top" wrapText="1"/>
    </xf>
    <xf numFmtId="0" fontId="4" fillId="4" borderId="14" xfId="1" applyNumberFormat="1" applyFont="1" applyFill="1" applyBorder="1" applyAlignment="1">
      <alignment horizontal="center" vertical="top" wrapText="1"/>
    </xf>
    <xf numFmtId="0" fontId="4" fillId="5" borderId="32" xfId="1" applyFont="1" applyFill="1" applyBorder="1" applyAlignment="1">
      <alignment horizontal="left" vertical="top" wrapText="1"/>
    </xf>
    <xf numFmtId="0" fontId="4" fillId="5" borderId="20" xfId="1" applyFont="1" applyFill="1" applyBorder="1" applyAlignment="1">
      <alignment horizontal="left" vertical="top" wrapText="1"/>
    </xf>
    <xf numFmtId="0" fontId="3" fillId="4" borderId="11" xfId="1" applyNumberFormat="1" applyFont="1" applyFill="1" applyBorder="1" applyAlignment="1">
      <alignment horizontal="center" vertical="top" wrapText="1"/>
    </xf>
    <xf numFmtId="0" fontId="3" fillId="4" borderId="15" xfId="1" applyNumberFormat="1" applyFont="1" applyFill="1" applyBorder="1" applyAlignment="1">
      <alignment horizontal="center" vertical="top" wrapText="1"/>
    </xf>
    <xf numFmtId="0" fontId="4" fillId="4" borderId="32" xfId="1" applyFont="1" applyFill="1" applyBorder="1" applyAlignment="1">
      <alignment vertical="top" wrapText="1"/>
    </xf>
    <xf numFmtId="0" fontId="4" fillId="4" borderId="20" xfId="1" applyFont="1" applyFill="1" applyBorder="1" applyAlignment="1">
      <alignment vertical="top" wrapText="1"/>
    </xf>
    <xf numFmtId="0" fontId="4" fillId="5" borderId="41" xfId="1" applyFont="1" applyFill="1" applyBorder="1" applyAlignment="1">
      <alignment horizontal="left" vertical="top" wrapText="1"/>
    </xf>
    <xf numFmtId="0" fontId="9" fillId="3" borderId="32" xfId="1" applyFont="1" applyFill="1" applyBorder="1" applyAlignment="1">
      <alignment horizontal="left" vertical="top" wrapText="1"/>
    </xf>
    <xf numFmtId="0" fontId="4" fillId="4" borderId="33" xfId="1" applyFont="1" applyFill="1" applyBorder="1" applyAlignment="1">
      <alignment horizontal="left" vertical="top" wrapText="1"/>
    </xf>
    <xf numFmtId="0" fontId="4" fillId="4" borderId="34" xfId="1" applyFont="1" applyFill="1" applyBorder="1" applyAlignment="1">
      <alignment horizontal="left" vertical="top" wrapText="1"/>
    </xf>
    <xf numFmtId="0" fontId="4" fillId="4" borderId="35" xfId="1" applyFont="1" applyFill="1" applyBorder="1" applyAlignment="1">
      <alignment horizontal="left" vertical="top" wrapText="1"/>
    </xf>
    <xf numFmtId="0" fontId="3" fillId="3" borderId="32" xfId="1" applyFont="1" applyFill="1" applyBorder="1" applyAlignment="1">
      <alignment vertical="top" wrapText="1"/>
    </xf>
    <xf numFmtId="0" fontId="3" fillId="3" borderId="20" xfId="1" applyFont="1" applyFill="1" applyBorder="1" applyAlignment="1">
      <alignment vertical="top" wrapText="1"/>
    </xf>
    <xf numFmtId="0" fontId="3" fillId="0" borderId="21" xfId="1" applyNumberFormat="1" applyFont="1" applyFill="1" applyBorder="1" applyAlignment="1">
      <alignment horizontal="center" vertical="top" wrapText="1"/>
    </xf>
    <xf numFmtId="0" fontId="3" fillId="0" borderId="22" xfId="1" applyNumberFormat="1" applyFont="1" applyFill="1" applyBorder="1" applyAlignment="1">
      <alignment horizontal="center" vertical="top" wrapText="1"/>
    </xf>
    <xf numFmtId="0" fontId="3" fillId="0" borderId="11" xfId="1" applyNumberFormat="1" applyFont="1" applyFill="1" applyBorder="1" applyAlignment="1">
      <alignment horizontal="center" vertical="top" wrapText="1"/>
    </xf>
    <xf numFmtId="0" fontId="3" fillId="0" borderId="15" xfId="1" applyNumberFormat="1" applyFont="1" applyFill="1" applyBorder="1" applyAlignment="1">
      <alignment horizontal="center" vertical="top" wrapText="1"/>
    </xf>
    <xf numFmtId="0" fontId="3" fillId="0" borderId="36" xfId="1" applyNumberFormat="1" applyFont="1" applyFill="1" applyBorder="1" applyAlignment="1">
      <alignment horizontal="center" vertical="top" wrapText="1"/>
    </xf>
    <xf numFmtId="0" fontId="3" fillId="6" borderId="43" xfId="1" applyFont="1" applyFill="1" applyBorder="1" applyAlignment="1">
      <alignment horizontal="left" vertical="top" wrapText="1"/>
    </xf>
    <xf numFmtId="0" fontId="4" fillId="7" borderId="8" xfId="1" applyFont="1" applyFill="1" applyBorder="1" applyAlignment="1">
      <alignment horizontal="left"/>
    </xf>
    <xf numFmtId="0" fontId="3" fillId="0" borderId="12" xfId="1" applyFont="1" applyFill="1" applyBorder="1" applyAlignment="1">
      <alignment horizontal="center" vertical="center"/>
    </xf>
    <xf numFmtId="0" fontId="3" fillId="0" borderId="13" xfId="1" applyFont="1" applyFill="1" applyBorder="1" applyAlignment="1">
      <alignment horizontal="center" vertical="center"/>
    </xf>
    <xf numFmtId="0" fontId="4" fillId="0" borderId="21" xfId="1" applyFont="1" applyBorder="1" applyAlignment="1">
      <alignment horizontal="left"/>
    </xf>
    <xf numFmtId="0" fontId="3" fillId="2" borderId="27" xfId="1" applyFont="1" applyFill="1" applyBorder="1" applyAlignment="1">
      <alignment horizontal="left" vertical="top" wrapText="1"/>
    </xf>
    <xf numFmtId="0" fontId="3" fillId="2" borderId="28" xfId="1" applyFont="1" applyFill="1" applyBorder="1" applyAlignment="1">
      <alignment horizontal="left" vertical="top" wrapText="1"/>
    </xf>
    <xf numFmtId="0" fontId="4" fillId="4" borderId="40" xfId="1" applyNumberFormat="1" applyFont="1" applyFill="1" applyBorder="1" applyAlignment="1">
      <alignment horizontal="center" vertical="top" wrapText="1"/>
    </xf>
    <xf numFmtId="0" fontId="4" fillId="4" borderId="42" xfId="1" applyNumberFormat="1" applyFont="1" applyFill="1" applyBorder="1" applyAlignment="1">
      <alignment horizontal="center" vertical="top" wrapText="1"/>
    </xf>
    <xf numFmtId="0" fontId="3" fillId="0" borderId="39" xfId="1" applyNumberFormat="1" applyFont="1" applyFill="1" applyBorder="1" applyAlignment="1">
      <alignment horizontal="center" vertical="top" wrapText="1"/>
    </xf>
    <xf numFmtId="0" fontId="3" fillId="0" borderId="40" xfId="1" applyNumberFormat="1" applyFont="1" applyFill="1" applyBorder="1" applyAlignment="1">
      <alignment horizontal="center" vertical="top" wrapText="1"/>
    </xf>
    <xf numFmtId="0" fontId="3" fillId="0" borderId="23" xfId="1" applyNumberFormat="1" applyFont="1" applyBorder="1" applyAlignment="1">
      <alignment horizontal="left" vertical="top" wrapText="1"/>
    </xf>
    <xf numFmtId="0" fontId="3" fillId="0" borderId="16" xfId="1" applyNumberFormat="1" applyFont="1" applyBorder="1" applyAlignment="1">
      <alignment horizontal="left" vertical="top" wrapText="1"/>
    </xf>
    <xf numFmtId="0" fontId="3" fillId="0" borderId="24" xfId="1" applyFont="1" applyBorder="1" applyAlignment="1">
      <alignment horizontal="left" vertical="top" wrapText="1"/>
    </xf>
    <xf numFmtId="0" fontId="3" fillId="0" borderId="23" xfId="1" applyFont="1" applyBorder="1" applyAlignment="1">
      <alignment horizontal="left" vertical="top" wrapText="1"/>
    </xf>
    <xf numFmtId="0" fontId="3" fillId="0" borderId="16" xfId="1" applyFont="1" applyBorder="1" applyAlignment="1">
      <alignment horizontal="left" vertical="top" wrapText="1"/>
    </xf>
    <xf numFmtId="0" fontId="4" fillId="4" borderId="25" xfId="1" applyFont="1" applyFill="1" applyBorder="1" applyAlignment="1">
      <alignment horizontal="left" vertical="top" wrapText="1"/>
    </xf>
    <xf numFmtId="0" fontId="4" fillId="4" borderId="0" xfId="1" applyFont="1" applyFill="1" applyBorder="1" applyAlignment="1">
      <alignment horizontal="left" vertical="top" wrapText="1"/>
    </xf>
    <xf numFmtId="0" fontId="4" fillId="4" borderId="1" xfId="1" applyFont="1" applyFill="1" applyBorder="1" applyAlignment="1">
      <alignment horizontal="left" vertical="top" wrapText="1"/>
    </xf>
    <xf numFmtId="0" fontId="3" fillId="2" borderId="25"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26" xfId="1" applyFont="1" applyFill="1" applyBorder="1" applyAlignment="1">
      <alignment horizontal="left" vertical="top" wrapText="1"/>
    </xf>
    <xf numFmtId="0" fontId="3" fillId="3" borderId="27" xfId="1" applyFont="1" applyFill="1" applyBorder="1" applyAlignment="1">
      <alignment horizontal="left" vertical="top" wrapText="1"/>
    </xf>
    <xf numFmtId="0" fontId="3" fillId="3" borderId="28" xfId="1" applyFont="1" applyFill="1" applyBorder="1" applyAlignment="1">
      <alignment horizontal="left" vertical="top" wrapText="1"/>
    </xf>
    <xf numFmtId="0" fontId="3" fillId="0" borderId="29" xfId="1" applyFont="1" applyBorder="1" applyAlignment="1">
      <alignment horizontal="center" vertical="center" wrapText="1"/>
    </xf>
    <xf numFmtId="0" fontId="3" fillId="0" borderId="30" xfId="1" applyFont="1" applyBorder="1" applyAlignment="1">
      <alignment horizontal="center" vertical="center" wrapText="1"/>
    </xf>
    <xf numFmtId="0" fontId="3" fillId="0" borderId="31" xfId="1" applyFont="1" applyBorder="1" applyAlignment="1">
      <alignment horizontal="center" vertical="center" wrapText="1"/>
    </xf>
    <xf numFmtId="0" fontId="4" fillId="0" borderId="8" xfId="1" applyFont="1" applyBorder="1" applyAlignment="1">
      <alignment horizontal="left"/>
    </xf>
    <xf numFmtId="0" fontId="3" fillId="3" borderId="32" xfId="1" applyNumberFormat="1" applyFont="1" applyFill="1" applyBorder="1" applyAlignment="1">
      <alignment horizontal="left" vertical="top" wrapText="1"/>
    </xf>
    <xf numFmtId="0" fontId="3" fillId="3" borderId="20" xfId="1" applyNumberFormat="1" applyFont="1" applyFill="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6"/>
  <sheetViews>
    <sheetView tabSelected="1" showWhiteSpace="0" view="pageBreakPreview" topLeftCell="B11" zoomScale="115" zoomScaleNormal="115" zoomScaleSheetLayoutView="115" zoomScalePageLayoutView="80" workbookViewId="0">
      <selection activeCell="B17" sqref="B17:C17"/>
    </sheetView>
  </sheetViews>
  <sheetFormatPr defaultColWidth="8.85546875" defaultRowHeight="15" x14ac:dyDescent="0.3"/>
  <cols>
    <col min="1" max="1" width="5.7109375" style="51" customWidth="1"/>
    <col min="2" max="2" width="3.42578125" style="51" customWidth="1"/>
    <col min="3" max="3" width="97.28515625" style="52" customWidth="1"/>
    <col min="4" max="4" width="18.42578125" style="53" customWidth="1"/>
    <col min="5" max="5" width="25.28515625" style="54" customWidth="1"/>
    <col min="6" max="6" width="49.5703125" style="1" customWidth="1"/>
    <col min="7" max="16384" width="8.85546875" style="1"/>
  </cols>
  <sheetData>
    <row r="1" spans="1:5" ht="15.75" thickBot="1" x14ac:dyDescent="0.35">
      <c r="A1" s="139" t="s">
        <v>95</v>
      </c>
      <c r="B1" s="139"/>
      <c r="C1" s="139"/>
      <c r="D1" s="139"/>
      <c r="E1" s="140"/>
    </row>
    <row r="2" spans="1:5" ht="30" customHeight="1" thickBot="1" x14ac:dyDescent="0.35">
      <c r="A2" s="152" t="s">
        <v>10</v>
      </c>
      <c r="B2" s="153"/>
      <c r="C2" s="154"/>
      <c r="D2" s="3" t="s">
        <v>29</v>
      </c>
      <c r="E2" s="4" t="s">
        <v>17</v>
      </c>
    </row>
    <row r="3" spans="1:5" ht="30" customHeight="1" thickBot="1" x14ac:dyDescent="0.35">
      <c r="A3" s="147" t="s">
        <v>32</v>
      </c>
      <c r="B3" s="148"/>
      <c r="C3" s="149"/>
      <c r="D3" s="5">
        <f>D4+D7+D11+D20+D23+D26+D17</f>
        <v>30</v>
      </c>
      <c r="E3" s="2"/>
    </row>
    <row r="4" spans="1:5" ht="19.5" customHeight="1" x14ac:dyDescent="0.3">
      <c r="A4" s="6" t="s">
        <v>0</v>
      </c>
      <c r="B4" s="150" t="s">
        <v>16</v>
      </c>
      <c r="C4" s="151"/>
      <c r="D4" s="7">
        <f>SUM(D5:D6)</f>
        <v>6</v>
      </c>
      <c r="E4" s="8" t="s">
        <v>18</v>
      </c>
    </row>
    <row r="5" spans="1:5" s="11" customFormat="1" ht="30" customHeight="1" x14ac:dyDescent="0.3">
      <c r="A5" s="92"/>
      <c r="B5" s="93" t="s">
        <v>69</v>
      </c>
      <c r="C5" s="94"/>
      <c r="D5" s="9">
        <v>3</v>
      </c>
      <c r="E5" s="10"/>
    </row>
    <row r="6" spans="1:5" s="11" customFormat="1" ht="30" customHeight="1" x14ac:dyDescent="0.3">
      <c r="A6" s="92"/>
      <c r="B6" s="93" t="s">
        <v>52</v>
      </c>
      <c r="C6" s="94"/>
      <c r="D6" s="9">
        <v>3</v>
      </c>
      <c r="E6" s="10"/>
    </row>
    <row r="7" spans="1:5" ht="17.25" customHeight="1" x14ac:dyDescent="0.3">
      <c r="A7" s="12" t="s">
        <v>1</v>
      </c>
      <c r="B7" s="99" t="s">
        <v>73</v>
      </c>
      <c r="C7" s="100"/>
      <c r="D7" s="19">
        <f>SUM(D8:D10)</f>
        <v>9</v>
      </c>
      <c r="E7" s="13" t="s">
        <v>18</v>
      </c>
    </row>
    <row r="8" spans="1:5" ht="15" customHeight="1" x14ac:dyDescent="0.3">
      <c r="A8" s="14"/>
      <c r="B8" s="97" t="s">
        <v>33</v>
      </c>
      <c r="C8" s="98"/>
      <c r="D8" s="15">
        <v>3</v>
      </c>
      <c r="E8" s="16"/>
    </row>
    <row r="9" spans="1:5" ht="45" customHeight="1" x14ac:dyDescent="0.3">
      <c r="A9" s="112"/>
      <c r="B9" s="97" t="s">
        <v>74</v>
      </c>
      <c r="C9" s="98"/>
      <c r="D9" s="9">
        <v>3</v>
      </c>
      <c r="E9" s="17"/>
    </row>
    <row r="10" spans="1:5" x14ac:dyDescent="0.3">
      <c r="A10" s="113"/>
      <c r="B10" s="97" t="s">
        <v>54</v>
      </c>
      <c r="C10" s="98"/>
      <c r="D10" s="9">
        <v>3</v>
      </c>
      <c r="E10" s="18"/>
    </row>
    <row r="11" spans="1:5" ht="18.75" customHeight="1" x14ac:dyDescent="0.3">
      <c r="A11" s="12" t="s">
        <v>40</v>
      </c>
      <c r="B11" s="99" t="s">
        <v>39</v>
      </c>
      <c r="C11" s="100"/>
      <c r="D11" s="19">
        <v>4</v>
      </c>
      <c r="E11" s="20" t="s">
        <v>19</v>
      </c>
    </row>
    <row r="12" spans="1:5" ht="35.25" customHeight="1" x14ac:dyDescent="0.3">
      <c r="A12" s="56"/>
      <c r="B12" s="110" t="s">
        <v>109</v>
      </c>
      <c r="C12" s="116"/>
      <c r="D12" s="84">
        <v>0</v>
      </c>
      <c r="E12" s="59"/>
    </row>
    <row r="13" spans="1:5" s="11" customFormat="1" ht="30.75" customHeight="1" x14ac:dyDescent="0.3">
      <c r="A13" s="91"/>
      <c r="B13" s="110" t="s">
        <v>110</v>
      </c>
      <c r="C13" s="111"/>
      <c r="D13" s="61">
        <v>1</v>
      </c>
      <c r="E13" s="85"/>
    </row>
    <row r="14" spans="1:5" s="11" customFormat="1" ht="27.75" customHeight="1" x14ac:dyDescent="0.3">
      <c r="A14" s="92"/>
      <c r="B14" s="110" t="s">
        <v>111</v>
      </c>
      <c r="C14" s="111"/>
      <c r="D14" s="61">
        <v>2</v>
      </c>
      <c r="E14" s="85"/>
    </row>
    <row r="15" spans="1:5" s="11" customFormat="1" ht="27.75" customHeight="1" x14ac:dyDescent="0.3">
      <c r="A15" s="92"/>
      <c r="B15" s="110" t="s">
        <v>112</v>
      </c>
      <c r="C15" s="111"/>
      <c r="D15" s="61">
        <v>3</v>
      </c>
      <c r="E15" s="85"/>
    </row>
    <row r="16" spans="1:5" s="11" customFormat="1" ht="35.25" customHeight="1" x14ac:dyDescent="0.3">
      <c r="A16" s="92"/>
      <c r="B16" s="110" t="s">
        <v>113</v>
      </c>
      <c r="C16" s="111"/>
      <c r="D16" s="61">
        <v>4</v>
      </c>
      <c r="E16" s="85"/>
    </row>
    <row r="17" spans="1:5" s="11" customFormat="1" ht="45" customHeight="1" x14ac:dyDescent="0.3">
      <c r="A17" s="67">
        <v>1.4</v>
      </c>
      <c r="B17" s="110" t="s">
        <v>113</v>
      </c>
      <c r="C17" s="111"/>
      <c r="D17" s="73">
        <f>SUM(D18:D19)</f>
        <v>4</v>
      </c>
      <c r="E17" s="74" t="s">
        <v>18</v>
      </c>
    </row>
    <row r="18" spans="1:5" s="11" customFormat="1" ht="30.75" customHeight="1" x14ac:dyDescent="0.3">
      <c r="A18" s="68"/>
      <c r="B18" s="93" t="s">
        <v>70</v>
      </c>
      <c r="C18" s="94"/>
      <c r="D18" s="9">
        <v>2</v>
      </c>
      <c r="E18" s="10"/>
    </row>
    <row r="19" spans="1:5" s="11" customFormat="1" ht="18.75" customHeight="1" x14ac:dyDescent="0.3">
      <c r="A19" s="68"/>
      <c r="B19" s="93" t="s">
        <v>71</v>
      </c>
      <c r="C19" s="94"/>
      <c r="D19" s="9">
        <v>2</v>
      </c>
      <c r="E19" s="10"/>
    </row>
    <row r="20" spans="1:5" s="11" customFormat="1" ht="44.25" customHeight="1" x14ac:dyDescent="0.3">
      <c r="A20" s="21" t="s">
        <v>41</v>
      </c>
      <c r="B20" s="99" t="s">
        <v>48</v>
      </c>
      <c r="C20" s="100"/>
      <c r="D20" s="19">
        <v>2</v>
      </c>
      <c r="E20" s="20" t="s">
        <v>19</v>
      </c>
    </row>
    <row r="21" spans="1:5" s="11" customFormat="1" ht="30.75" customHeight="1" x14ac:dyDescent="0.3">
      <c r="A21" s="91"/>
      <c r="B21" s="114" t="s">
        <v>47</v>
      </c>
      <c r="C21" s="115"/>
      <c r="D21" s="9">
        <v>1</v>
      </c>
      <c r="E21" s="10"/>
    </row>
    <row r="22" spans="1:5" s="11" customFormat="1" ht="30" customHeight="1" x14ac:dyDescent="0.3">
      <c r="A22" s="109"/>
      <c r="B22" s="114" t="s">
        <v>55</v>
      </c>
      <c r="C22" s="115"/>
      <c r="D22" s="9">
        <v>2</v>
      </c>
      <c r="E22" s="10"/>
    </row>
    <row r="23" spans="1:5" s="11" customFormat="1" ht="30" customHeight="1" x14ac:dyDescent="0.3">
      <c r="A23" s="21" t="s">
        <v>58</v>
      </c>
      <c r="B23" s="99" t="s">
        <v>30</v>
      </c>
      <c r="C23" s="100"/>
      <c r="D23" s="19">
        <v>2</v>
      </c>
      <c r="E23" s="20" t="s">
        <v>19</v>
      </c>
    </row>
    <row r="24" spans="1:5" s="11" customFormat="1" ht="30.75" customHeight="1" x14ac:dyDescent="0.3">
      <c r="A24" s="22"/>
      <c r="B24" s="93" t="s">
        <v>56</v>
      </c>
      <c r="C24" s="94"/>
      <c r="D24" s="9">
        <v>1</v>
      </c>
      <c r="E24" s="10"/>
    </row>
    <row r="25" spans="1:5" s="11" customFormat="1" ht="32.25" customHeight="1" x14ac:dyDescent="0.3">
      <c r="A25" s="23"/>
      <c r="B25" s="93" t="s">
        <v>57</v>
      </c>
      <c r="C25" s="94"/>
      <c r="D25" s="9">
        <v>2</v>
      </c>
      <c r="E25" s="10"/>
    </row>
    <row r="26" spans="1:5" s="11" customFormat="1" ht="40.5" customHeight="1" x14ac:dyDescent="0.3">
      <c r="A26" s="21" t="s">
        <v>72</v>
      </c>
      <c r="B26" s="117" t="s">
        <v>105</v>
      </c>
      <c r="C26" s="100"/>
      <c r="D26" s="19">
        <v>3</v>
      </c>
      <c r="E26" s="20" t="s">
        <v>18</v>
      </c>
    </row>
    <row r="27" spans="1:5" s="60" customFormat="1" ht="31.5" customHeight="1" x14ac:dyDescent="0.3">
      <c r="A27" s="58"/>
      <c r="B27" s="110" t="s">
        <v>97</v>
      </c>
      <c r="C27" s="111"/>
      <c r="D27" s="57">
        <v>1</v>
      </c>
      <c r="E27" s="59"/>
    </row>
    <row r="28" spans="1:5" s="60" customFormat="1" ht="31.5" customHeight="1" thickBot="1" x14ac:dyDescent="0.35">
      <c r="A28" s="58"/>
      <c r="B28" s="110" t="s">
        <v>96</v>
      </c>
      <c r="C28" s="111"/>
      <c r="D28" s="57">
        <v>2</v>
      </c>
      <c r="E28" s="59"/>
    </row>
    <row r="29" spans="1:5" ht="31.5" customHeight="1" x14ac:dyDescent="0.3">
      <c r="A29" s="24" t="s">
        <v>2</v>
      </c>
      <c r="B29" s="133" t="s">
        <v>25</v>
      </c>
      <c r="C29" s="134"/>
      <c r="D29" s="25">
        <f>SUM(D30,D34,D40,D43,D46,D50)</f>
        <v>30</v>
      </c>
      <c r="E29" s="26"/>
    </row>
    <row r="30" spans="1:5" s="11" customFormat="1" ht="30.75" customHeight="1" x14ac:dyDescent="0.3">
      <c r="A30" s="12" t="s">
        <v>3</v>
      </c>
      <c r="B30" s="99" t="s">
        <v>34</v>
      </c>
      <c r="C30" s="100"/>
      <c r="D30" s="19">
        <f>SUM(D31:D33)</f>
        <v>6</v>
      </c>
      <c r="E30" s="20" t="s">
        <v>18</v>
      </c>
    </row>
    <row r="31" spans="1:5" s="11" customFormat="1" x14ac:dyDescent="0.3">
      <c r="A31" s="91"/>
      <c r="B31" s="93" t="s">
        <v>31</v>
      </c>
      <c r="C31" s="94"/>
      <c r="D31" s="15">
        <v>2</v>
      </c>
      <c r="E31" s="10"/>
    </row>
    <row r="32" spans="1:5" s="11" customFormat="1" ht="30" customHeight="1" x14ac:dyDescent="0.3">
      <c r="A32" s="92"/>
      <c r="B32" s="93" t="s">
        <v>35</v>
      </c>
      <c r="C32" s="94"/>
      <c r="D32" s="9">
        <v>2</v>
      </c>
      <c r="E32" s="10"/>
    </row>
    <row r="33" spans="1:5" s="11" customFormat="1" ht="30.75" customHeight="1" x14ac:dyDescent="0.3">
      <c r="A33" s="92"/>
      <c r="B33" s="97" t="s">
        <v>49</v>
      </c>
      <c r="C33" s="98"/>
      <c r="D33" s="15">
        <v>2</v>
      </c>
      <c r="E33" s="10"/>
    </row>
    <row r="34" spans="1:5" s="11" customFormat="1" ht="30" x14ac:dyDescent="0.3">
      <c r="A34" s="12" t="s">
        <v>11</v>
      </c>
      <c r="B34" s="99" t="s">
        <v>53</v>
      </c>
      <c r="C34" s="100"/>
      <c r="D34" s="19">
        <v>4</v>
      </c>
      <c r="E34" s="27" t="s">
        <v>42</v>
      </c>
    </row>
    <row r="35" spans="1:5" s="60" customFormat="1" ht="28.5" customHeight="1" x14ac:dyDescent="0.3">
      <c r="A35" s="86"/>
      <c r="B35" s="97" t="s">
        <v>98</v>
      </c>
      <c r="C35" s="103"/>
      <c r="D35" s="61">
        <v>0</v>
      </c>
      <c r="E35" s="62"/>
    </row>
    <row r="36" spans="1:5" s="60" customFormat="1" ht="31.5" customHeight="1" x14ac:dyDescent="0.3">
      <c r="A36" s="87"/>
      <c r="B36" s="97" t="s">
        <v>99</v>
      </c>
      <c r="C36" s="103"/>
      <c r="D36" s="61">
        <v>1</v>
      </c>
      <c r="E36" s="63"/>
    </row>
    <row r="37" spans="1:5" s="60" customFormat="1" ht="33" customHeight="1" x14ac:dyDescent="0.3">
      <c r="A37" s="87"/>
      <c r="B37" s="97" t="s">
        <v>100</v>
      </c>
      <c r="C37" s="103"/>
      <c r="D37" s="61">
        <v>2</v>
      </c>
      <c r="E37" s="63"/>
    </row>
    <row r="38" spans="1:5" s="60" customFormat="1" ht="31.5" customHeight="1" x14ac:dyDescent="0.3">
      <c r="A38" s="66"/>
      <c r="B38" s="97" t="s">
        <v>101</v>
      </c>
      <c r="C38" s="103"/>
      <c r="D38" s="61">
        <v>3</v>
      </c>
      <c r="E38" s="63"/>
    </row>
    <row r="39" spans="1:5" s="60" customFormat="1" ht="33.75" customHeight="1" x14ac:dyDescent="0.3">
      <c r="A39" s="66"/>
      <c r="B39" s="97" t="s">
        <v>102</v>
      </c>
      <c r="C39" s="103"/>
      <c r="D39" s="61">
        <v>4</v>
      </c>
      <c r="E39" s="63"/>
    </row>
    <row r="40" spans="1:5" s="11" customFormat="1" ht="30" customHeight="1" x14ac:dyDescent="0.3">
      <c r="A40" s="12" t="s">
        <v>59</v>
      </c>
      <c r="B40" s="99" t="s">
        <v>75</v>
      </c>
      <c r="C40" s="100"/>
      <c r="D40" s="19">
        <f>D41+D42</f>
        <v>6</v>
      </c>
      <c r="E40" s="70" t="s">
        <v>18</v>
      </c>
    </row>
    <row r="41" spans="1:5" s="11" customFormat="1" ht="31.5" customHeight="1" x14ac:dyDescent="0.3">
      <c r="A41" s="91"/>
      <c r="B41" s="93" t="s">
        <v>76</v>
      </c>
      <c r="C41" s="94"/>
      <c r="D41" s="9">
        <v>3</v>
      </c>
      <c r="E41" s="28"/>
    </row>
    <row r="42" spans="1:5" s="11" customFormat="1" ht="21.75" customHeight="1" x14ac:dyDescent="0.3">
      <c r="A42" s="92"/>
      <c r="B42" s="93" t="s">
        <v>77</v>
      </c>
      <c r="C42" s="94"/>
      <c r="D42" s="9">
        <v>3</v>
      </c>
      <c r="E42" s="71"/>
    </row>
    <row r="43" spans="1:5" s="11" customFormat="1" ht="21.75" customHeight="1" x14ac:dyDescent="0.3">
      <c r="A43" s="12" t="s">
        <v>60</v>
      </c>
      <c r="B43" s="99" t="s">
        <v>12</v>
      </c>
      <c r="C43" s="100"/>
      <c r="D43" s="19">
        <v>4</v>
      </c>
      <c r="E43" s="70" t="s">
        <v>18</v>
      </c>
    </row>
    <row r="44" spans="1:5" ht="30.75" customHeight="1" x14ac:dyDescent="0.3">
      <c r="A44" s="91"/>
      <c r="B44" s="93" t="s">
        <v>78</v>
      </c>
      <c r="C44" s="94"/>
      <c r="D44" s="15">
        <v>2</v>
      </c>
      <c r="E44" s="31"/>
    </row>
    <row r="45" spans="1:5" ht="22.5" customHeight="1" x14ac:dyDescent="0.3">
      <c r="A45" s="92"/>
      <c r="B45" s="93" t="s">
        <v>79</v>
      </c>
      <c r="C45" s="94"/>
      <c r="D45" s="15">
        <v>2</v>
      </c>
      <c r="E45" s="32"/>
    </row>
    <row r="46" spans="1:5" ht="21" customHeight="1" x14ac:dyDescent="0.3">
      <c r="A46" s="30" t="s">
        <v>61</v>
      </c>
      <c r="B46" s="99" t="s">
        <v>22</v>
      </c>
      <c r="C46" s="100"/>
      <c r="D46" s="19">
        <f>SUM(D47:D49)</f>
        <v>6</v>
      </c>
      <c r="E46" s="20" t="s">
        <v>18</v>
      </c>
    </row>
    <row r="47" spans="1:5" ht="21.75" customHeight="1" x14ac:dyDescent="0.3">
      <c r="A47" s="88"/>
      <c r="B47" s="93" t="s">
        <v>15</v>
      </c>
      <c r="C47" s="94"/>
      <c r="D47" s="15">
        <v>2</v>
      </c>
      <c r="E47" s="31"/>
    </row>
    <row r="48" spans="1:5" ht="21.75" customHeight="1" x14ac:dyDescent="0.3">
      <c r="A48" s="89"/>
      <c r="B48" s="93" t="s">
        <v>14</v>
      </c>
      <c r="C48" s="94"/>
      <c r="D48" s="15">
        <v>2</v>
      </c>
      <c r="E48" s="32"/>
    </row>
    <row r="49" spans="1:5" ht="30.75" customHeight="1" x14ac:dyDescent="0.3">
      <c r="A49" s="90"/>
      <c r="B49" s="93" t="s">
        <v>20</v>
      </c>
      <c r="C49" s="94"/>
      <c r="D49" s="9">
        <v>2</v>
      </c>
      <c r="E49" s="33"/>
    </row>
    <row r="50" spans="1:5" ht="31.5" customHeight="1" x14ac:dyDescent="0.3">
      <c r="A50" s="12" t="s">
        <v>62</v>
      </c>
      <c r="B50" s="99" t="s">
        <v>28</v>
      </c>
      <c r="C50" s="100"/>
      <c r="D50" s="69">
        <f>SUM(D51:D52)</f>
        <v>4</v>
      </c>
      <c r="E50" s="70" t="s">
        <v>18</v>
      </c>
    </row>
    <row r="51" spans="1:5" ht="31.5" customHeight="1" x14ac:dyDescent="0.3">
      <c r="A51" s="64"/>
      <c r="B51" s="97" t="s">
        <v>80</v>
      </c>
      <c r="C51" s="98"/>
      <c r="D51" s="15">
        <v>2</v>
      </c>
      <c r="E51" s="28"/>
    </row>
    <row r="52" spans="1:5" ht="24" customHeight="1" thickBot="1" x14ac:dyDescent="0.35">
      <c r="A52" s="65"/>
      <c r="B52" s="107" t="s">
        <v>81</v>
      </c>
      <c r="C52" s="108"/>
      <c r="D52" s="34">
        <v>2</v>
      </c>
      <c r="E52" s="35"/>
    </row>
    <row r="53" spans="1:5" ht="63.75" customHeight="1" x14ac:dyDescent="0.3">
      <c r="A53" s="36" t="s">
        <v>4</v>
      </c>
      <c r="B53" s="105" t="s">
        <v>63</v>
      </c>
      <c r="C53" s="106"/>
      <c r="D53" s="37">
        <f>SUM(D54,D56,D59,D63,D66,D69)</f>
        <v>30</v>
      </c>
      <c r="E53" s="26"/>
    </row>
    <row r="54" spans="1:5" ht="33.75" customHeight="1" x14ac:dyDescent="0.3">
      <c r="A54" s="12" t="s">
        <v>5</v>
      </c>
      <c r="B54" s="99" t="s">
        <v>64</v>
      </c>
      <c r="C54" s="100"/>
      <c r="D54" s="19">
        <f>SUM(D55:D55)</f>
        <v>3</v>
      </c>
      <c r="E54" s="20" t="s">
        <v>18</v>
      </c>
    </row>
    <row r="55" spans="1:5" ht="30" customHeight="1" x14ac:dyDescent="0.3">
      <c r="A55" s="55"/>
      <c r="B55" s="93" t="s">
        <v>106</v>
      </c>
      <c r="C55" s="94"/>
      <c r="D55" s="9">
        <v>3</v>
      </c>
      <c r="E55" s="17"/>
    </row>
    <row r="56" spans="1:5" ht="15" customHeight="1" x14ac:dyDescent="0.3">
      <c r="A56" s="12" t="s">
        <v>6</v>
      </c>
      <c r="B56" s="99" t="s">
        <v>65</v>
      </c>
      <c r="C56" s="104"/>
      <c r="D56" s="38">
        <f>SUM(D57:D58)</f>
        <v>6</v>
      </c>
      <c r="E56" s="20" t="s">
        <v>18</v>
      </c>
    </row>
    <row r="57" spans="1:5" ht="15" customHeight="1" x14ac:dyDescent="0.3">
      <c r="A57" s="137"/>
      <c r="B57" s="101" t="s">
        <v>50</v>
      </c>
      <c r="C57" s="102"/>
      <c r="D57" s="9">
        <v>3</v>
      </c>
      <c r="E57" s="18"/>
    </row>
    <row r="58" spans="1:5" ht="30" customHeight="1" x14ac:dyDescent="0.3">
      <c r="A58" s="138"/>
      <c r="B58" s="101" t="s">
        <v>43</v>
      </c>
      <c r="C58" s="102"/>
      <c r="D58" s="39">
        <v>3</v>
      </c>
      <c r="E58" s="18"/>
    </row>
    <row r="59" spans="1:5" ht="30.75" customHeight="1" x14ac:dyDescent="0.3">
      <c r="A59" s="40" t="s">
        <v>13</v>
      </c>
      <c r="B59" s="121" t="s">
        <v>21</v>
      </c>
      <c r="C59" s="122"/>
      <c r="D59" s="19">
        <f>D60+D61+D62</f>
        <v>6</v>
      </c>
      <c r="E59" s="70" t="s">
        <v>18</v>
      </c>
    </row>
    <row r="60" spans="1:5" ht="21.75" customHeight="1" x14ac:dyDescent="0.3">
      <c r="A60" s="41"/>
      <c r="B60" s="97" t="s">
        <v>91</v>
      </c>
      <c r="C60" s="98"/>
      <c r="D60" s="9">
        <v>2</v>
      </c>
      <c r="E60" s="29"/>
    </row>
    <row r="61" spans="1:5" ht="30.75" customHeight="1" x14ac:dyDescent="0.3">
      <c r="A61" s="42"/>
      <c r="B61" s="95" t="s">
        <v>94</v>
      </c>
      <c r="C61" s="96"/>
      <c r="D61" s="9">
        <v>2</v>
      </c>
    </row>
    <row r="62" spans="1:5" ht="45" customHeight="1" x14ac:dyDescent="0.3">
      <c r="A62" s="42"/>
      <c r="B62" s="95" t="s">
        <v>107</v>
      </c>
      <c r="C62" s="96"/>
      <c r="D62" s="9">
        <v>2</v>
      </c>
      <c r="E62" s="17"/>
    </row>
    <row r="63" spans="1:5" ht="34.5" customHeight="1" x14ac:dyDescent="0.3">
      <c r="A63" s="43" t="s">
        <v>44</v>
      </c>
      <c r="B63" s="99" t="s">
        <v>23</v>
      </c>
      <c r="C63" s="100"/>
      <c r="D63" s="19">
        <f>SUM(D64:D65)</f>
        <v>5</v>
      </c>
      <c r="E63" s="20" t="s">
        <v>18</v>
      </c>
    </row>
    <row r="64" spans="1:5" ht="31.5" customHeight="1" x14ac:dyDescent="0.3">
      <c r="A64" s="44"/>
      <c r="B64" s="93" t="s">
        <v>103</v>
      </c>
      <c r="C64" s="94"/>
      <c r="D64" s="9">
        <v>2</v>
      </c>
      <c r="E64" s="17"/>
    </row>
    <row r="65" spans="1:5" ht="28.5" customHeight="1" x14ac:dyDescent="0.3">
      <c r="A65" s="44"/>
      <c r="B65" s="93" t="s">
        <v>66</v>
      </c>
      <c r="C65" s="94"/>
      <c r="D65" s="9">
        <v>3</v>
      </c>
      <c r="E65" s="18"/>
    </row>
    <row r="66" spans="1:5" ht="30.75" customHeight="1" x14ac:dyDescent="0.3">
      <c r="A66" s="43" t="s">
        <v>45</v>
      </c>
      <c r="B66" s="99" t="s">
        <v>36</v>
      </c>
      <c r="C66" s="100"/>
      <c r="D66" s="19">
        <v>6</v>
      </c>
      <c r="E66" s="20" t="s">
        <v>18</v>
      </c>
    </row>
    <row r="67" spans="1:5" x14ac:dyDescent="0.3">
      <c r="A67" s="123"/>
      <c r="B67" s="97" t="s">
        <v>51</v>
      </c>
      <c r="C67" s="98"/>
      <c r="D67" s="9">
        <v>3</v>
      </c>
      <c r="E67" s="18"/>
    </row>
    <row r="68" spans="1:5" ht="19.5" customHeight="1" thickBot="1" x14ac:dyDescent="0.35">
      <c r="A68" s="124"/>
      <c r="B68" s="97" t="s">
        <v>37</v>
      </c>
      <c r="C68" s="98"/>
      <c r="D68" s="9">
        <v>3</v>
      </c>
      <c r="E68" s="18"/>
    </row>
    <row r="69" spans="1:5" ht="18" customHeight="1" x14ac:dyDescent="0.3">
      <c r="A69" s="43" t="s">
        <v>46</v>
      </c>
      <c r="B69" s="128" t="s">
        <v>104</v>
      </c>
      <c r="C69" s="128"/>
      <c r="D69" s="75">
        <f>D70</f>
        <v>4</v>
      </c>
      <c r="E69" s="76" t="s">
        <v>38</v>
      </c>
    </row>
    <row r="70" spans="1:5" ht="19.5" customHeight="1" x14ac:dyDescent="0.3">
      <c r="A70" s="72" t="s">
        <v>85</v>
      </c>
      <c r="B70" s="129" t="s">
        <v>108</v>
      </c>
      <c r="C70" s="129"/>
      <c r="D70" s="77">
        <v>4</v>
      </c>
      <c r="E70" s="78" t="s">
        <v>19</v>
      </c>
    </row>
    <row r="71" spans="1:5" ht="18.75" customHeight="1" x14ac:dyDescent="0.3">
      <c r="A71" s="135"/>
      <c r="B71" s="155" t="s">
        <v>82</v>
      </c>
      <c r="C71" s="155"/>
      <c r="D71" s="79">
        <v>0</v>
      </c>
      <c r="E71" s="130"/>
    </row>
    <row r="72" spans="1:5" ht="18.75" customHeight="1" x14ac:dyDescent="0.3">
      <c r="A72" s="135"/>
      <c r="B72" s="155" t="s">
        <v>83</v>
      </c>
      <c r="C72" s="155"/>
      <c r="D72" s="79">
        <v>2</v>
      </c>
      <c r="E72" s="131"/>
    </row>
    <row r="73" spans="1:5" ht="19.5" customHeight="1" thickBot="1" x14ac:dyDescent="0.35">
      <c r="A73" s="136"/>
      <c r="B73" s="132" t="s">
        <v>84</v>
      </c>
      <c r="C73" s="132"/>
      <c r="D73" s="80">
        <v>4</v>
      </c>
      <c r="E73" s="131"/>
    </row>
    <row r="74" spans="1:5" ht="40.5" customHeight="1" x14ac:dyDescent="0.3">
      <c r="A74" s="45">
        <v>4</v>
      </c>
      <c r="B74" s="133" t="s">
        <v>26</v>
      </c>
      <c r="C74" s="134"/>
      <c r="D74" s="37">
        <f>D75+D78</f>
        <v>10</v>
      </c>
      <c r="E74" s="26"/>
    </row>
    <row r="75" spans="1:5" ht="30.75" customHeight="1" x14ac:dyDescent="0.3">
      <c r="A75" s="12" t="s">
        <v>7</v>
      </c>
      <c r="B75" s="99" t="s">
        <v>67</v>
      </c>
      <c r="C75" s="100"/>
      <c r="D75" s="19">
        <v>4</v>
      </c>
      <c r="E75" s="27" t="s">
        <v>38</v>
      </c>
    </row>
    <row r="76" spans="1:5" ht="51.75" customHeight="1" x14ac:dyDescent="0.3">
      <c r="A76" s="91"/>
      <c r="B76" s="93" t="s">
        <v>86</v>
      </c>
      <c r="C76" s="94"/>
      <c r="D76" s="9">
        <v>2</v>
      </c>
      <c r="E76" s="17"/>
    </row>
    <row r="77" spans="1:5" ht="32.25" customHeight="1" x14ac:dyDescent="0.3">
      <c r="A77" s="92"/>
      <c r="B77" s="93" t="s">
        <v>87</v>
      </c>
      <c r="C77" s="94"/>
      <c r="D77" s="46">
        <v>2</v>
      </c>
      <c r="E77" s="47"/>
    </row>
    <row r="78" spans="1:5" ht="27.75" customHeight="1" x14ac:dyDescent="0.3">
      <c r="A78" s="48" t="s">
        <v>8</v>
      </c>
      <c r="B78" s="156" t="s">
        <v>88</v>
      </c>
      <c r="C78" s="157"/>
      <c r="D78" s="19">
        <f>D79+D80+D81+D82</f>
        <v>6</v>
      </c>
      <c r="E78" s="81" t="s">
        <v>18</v>
      </c>
    </row>
    <row r="79" spans="1:5" ht="47.25" customHeight="1" x14ac:dyDescent="0.3">
      <c r="A79" s="125"/>
      <c r="B79" s="93" t="s">
        <v>93</v>
      </c>
      <c r="C79" s="94"/>
      <c r="D79" s="15">
        <v>2</v>
      </c>
      <c r="E79" s="49"/>
    </row>
    <row r="80" spans="1:5" ht="28.5" customHeight="1" x14ac:dyDescent="0.3">
      <c r="A80" s="126"/>
      <c r="B80" s="93" t="s">
        <v>92</v>
      </c>
      <c r="C80" s="94"/>
      <c r="D80" s="15">
        <v>2</v>
      </c>
      <c r="E80" s="82"/>
    </row>
    <row r="81" spans="1:5" ht="31.5" customHeight="1" x14ac:dyDescent="0.3">
      <c r="A81" s="126"/>
      <c r="B81" s="93" t="s">
        <v>68</v>
      </c>
      <c r="C81" s="94"/>
      <c r="D81" s="15">
        <v>1</v>
      </c>
      <c r="E81" s="82"/>
    </row>
    <row r="82" spans="1:5" ht="30.75" customHeight="1" thickBot="1" x14ac:dyDescent="0.35">
      <c r="A82" s="127"/>
      <c r="B82" s="107" t="s">
        <v>89</v>
      </c>
      <c r="C82" s="108"/>
      <c r="D82" s="50">
        <v>1</v>
      </c>
      <c r="E82" s="83"/>
    </row>
    <row r="83" spans="1:5" x14ac:dyDescent="0.3">
      <c r="A83" s="141" t="s">
        <v>27</v>
      </c>
      <c r="B83" s="142"/>
      <c r="C83" s="142"/>
      <c r="D83" s="142"/>
      <c r="E83" s="143"/>
    </row>
    <row r="84" spans="1:5" ht="22.5" customHeight="1" x14ac:dyDescent="0.3">
      <c r="A84" s="144" t="s">
        <v>9</v>
      </c>
      <c r="B84" s="145"/>
      <c r="C84" s="145"/>
      <c r="D84" s="145"/>
      <c r="E84" s="146"/>
    </row>
    <row r="85" spans="1:5" ht="15" customHeight="1" x14ac:dyDescent="0.3">
      <c r="A85" s="144" t="s">
        <v>24</v>
      </c>
      <c r="B85" s="145"/>
      <c r="C85" s="145"/>
      <c r="D85" s="145"/>
      <c r="E85" s="146"/>
    </row>
    <row r="86" spans="1:5" ht="23.25" customHeight="1" thickBot="1" x14ac:dyDescent="0.35">
      <c r="A86" s="118" t="s">
        <v>90</v>
      </c>
      <c r="B86" s="119"/>
      <c r="C86" s="119"/>
      <c r="D86" s="119"/>
      <c r="E86" s="120"/>
    </row>
  </sheetData>
  <mergeCells count="101">
    <mergeCell ref="A1:E1"/>
    <mergeCell ref="A83:E83"/>
    <mergeCell ref="A84:E84"/>
    <mergeCell ref="A85:E85"/>
    <mergeCell ref="A3:C3"/>
    <mergeCell ref="B4:C4"/>
    <mergeCell ref="A2:C2"/>
    <mergeCell ref="A41:A42"/>
    <mergeCell ref="B43:C43"/>
    <mergeCell ref="B23:C23"/>
    <mergeCell ref="B13:C13"/>
    <mergeCell ref="B29:C29"/>
    <mergeCell ref="B30:C30"/>
    <mergeCell ref="B22:C22"/>
    <mergeCell ref="B11:C11"/>
    <mergeCell ref="B25:C25"/>
    <mergeCell ref="A76:A77"/>
    <mergeCell ref="B72:C72"/>
    <mergeCell ref="B78:C78"/>
    <mergeCell ref="B65:C65"/>
    <mergeCell ref="B77:C77"/>
    <mergeCell ref="B71:C71"/>
    <mergeCell ref="B75:C75"/>
    <mergeCell ref="B76:C76"/>
    <mergeCell ref="A86:E86"/>
    <mergeCell ref="B81:C81"/>
    <mergeCell ref="B59:C59"/>
    <mergeCell ref="B61:C61"/>
    <mergeCell ref="B66:C66"/>
    <mergeCell ref="B58:C58"/>
    <mergeCell ref="B68:C68"/>
    <mergeCell ref="A67:A68"/>
    <mergeCell ref="B79:C79"/>
    <mergeCell ref="A79:A82"/>
    <mergeCell ref="B82:C82"/>
    <mergeCell ref="B69:C69"/>
    <mergeCell ref="B70:C70"/>
    <mergeCell ref="B67:C67"/>
    <mergeCell ref="B80:C80"/>
    <mergeCell ref="E71:E73"/>
    <mergeCell ref="B73:C73"/>
    <mergeCell ref="B74:C74"/>
    <mergeCell ref="A71:A73"/>
    <mergeCell ref="B63:C63"/>
    <mergeCell ref="A57:A58"/>
    <mergeCell ref="B41:C41"/>
    <mergeCell ref="B6:C6"/>
    <mergeCell ref="B34:C34"/>
    <mergeCell ref="B35:C35"/>
    <mergeCell ref="B20:C20"/>
    <mergeCell ref="B21:C21"/>
    <mergeCell ref="B12:C12"/>
    <mergeCell ref="B17:C17"/>
    <mergeCell ref="B18:C18"/>
    <mergeCell ref="B19:C19"/>
    <mergeCell ref="B38:C38"/>
    <mergeCell ref="B39:C39"/>
    <mergeCell ref="B26:C26"/>
    <mergeCell ref="A21:A22"/>
    <mergeCell ref="B14:C14"/>
    <mergeCell ref="B15:C15"/>
    <mergeCell ref="A13:A16"/>
    <mergeCell ref="B16:C16"/>
    <mergeCell ref="B28:C28"/>
    <mergeCell ref="B27:C27"/>
    <mergeCell ref="A31:A33"/>
    <mergeCell ref="A5:A6"/>
    <mergeCell ref="B9:C9"/>
    <mergeCell ref="B10:C10"/>
    <mergeCell ref="A9:A10"/>
    <mergeCell ref="B5:C5"/>
    <mergeCell ref="B8:C8"/>
    <mergeCell ref="B7:C7"/>
    <mergeCell ref="B31:C31"/>
    <mergeCell ref="B32:C32"/>
    <mergeCell ref="B33:C33"/>
    <mergeCell ref="B24:C24"/>
    <mergeCell ref="A35:A37"/>
    <mergeCell ref="A47:A49"/>
    <mergeCell ref="A44:A45"/>
    <mergeCell ref="B64:C64"/>
    <mergeCell ref="B62:C62"/>
    <mergeCell ref="B42:C42"/>
    <mergeCell ref="B60:C60"/>
    <mergeCell ref="B46:C46"/>
    <mergeCell ref="B57:C57"/>
    <mergeCell ref="B50:C50"/>
    <mergeCell ref="B51:C51"/>
    <mergeCell ref="B55:C55"/>
    <mergeCell ref="B54:C54"/>
    <mergeCell ref="B36:C36"/>
    <mergeCell ref="B40:C40"/>
    <mergeCell ref="B49:C49"/>
    <mergeCell ref="B45:C45"/>
    <mergeCell ref="B44:C44"/>
    <mergeCell ref="B48:C48"/>
    <mergeCell ref="B56:C56"/>
    <mergeCell ref="B53:C53"/>
    <mergeCell ref="B52:C52"/>
    <mergeCell ref="B37:C37"/>
    <mergeCell ref="B47:C47"/>
  </mergeCells>
  <phoneticPr fontId="1" type="noConversion"/>
  <pageMargins left="0.7" right="0.7" top="0.75" bottom="0.75" header="0.3" footer="0.3"/>
  <pageSetup paperSize="9" scale="87" fitToHeight="0" orientation="landscape" r:id="rId1"/>
  <headerFooter alignWithMargins="0"/>
  <rowBreaks count="1" manualBreakCount="1">
    <brk id="82"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Foaie1</vt:lpstr>
      <vt:lpstr>Foaie1!Print_Area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Ana-Maria Busoniu</cp:lastModifiedBy>
  <cp:lastPrinted>2017-04-09T09:57:43Z</cp:lastPrinted>
  <dcterms:created xsi:type="dcterms:W3CDTF">2016-03-29T05:43:46Z</dcterms:created>
  <dcterms:modified xsi:type="dcterms:W3CDTF">2020-04-04T10:39:04Z</dcterms:modified>
</cp:coreProperties>
</file>